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15" windowWidth="18855" windowHeight="7050"/>
  </bookViews>
  <sheets>
    <sheet name="Бюджет для народа" sheetId="2" r:id="rId1"/>
  </sheets>
  <calcPr calcId="124519"/>
</workbook>
</file>

<file path=xl/calcChain.xml><?xml version="1.0" encoding="utf-8"?>
<calcChain xmlns="http://schemas.openxmlformats.org/spreadsheetml/2006/main">
  <c r="C80" i="2"/>
  <c r="B80"/>
  <c r="C78"/>
  <c r="C66"/>
  <c r="B66"/>
  <c r="C49"/>
  <c r="B49"/>
  <c r="C42"/>
  <c r="C41" s="1"/>
  <c r="B42"/>
  <c r="B41" s="1"/>
  <c r="C36"/>
  <c r="B36"/>
  <c r="C85"/>
  <c r="C25"/>
  <c r="B25"/>
  <c r="C19"/>
  <c r="B19"/>
  <c r="B85" l="1"/>
  <c r="C76"/>
  <c r="C82"/>
  <c r="B82"/>
  <c r="B78"/>
  <c r="B76"/>
  <c r="C71"/>
  <c r="B71"/>
  <c r="C68"/>
  <c r="B68"/>
  <c r="B64"/>
  <c r="C64"/>
  <c r="C59"/>
  <c r="B59"/>
  <c r="B34"/>
  <c r="B33" s="1"/>
  <c r="C30"/>
  <c r="C28"/>
  <c r="C23"/>
  <c r="C18"/>
  <c r="C16"/>
  <c r="C87" l="1"/>
  <c r="C15"/>
  <c r="B87"/>
  <c r="C34"/>
  <c r="B30"/>
  <c r="B28"/>
  <c r="B23"/>
  <c r="B18"/>
  <c r="B16"/>
  <c r="C33" l="1"/>
  <c r="C56" s="1"/>
  <c r="C88" s="1"/>
  <c r="B15"/>
  <c r="B56" s="1"/>
  <c r="B88" s="1"/>
</calcChain>
</file>

<file path=xl/sharedStrings.xml><?xml version="1.0" encoding="utf-8"?>
<sst xmlns="http://schemas.openxmlformats.org/spreadsheetml/2006/main" count="83" uniqueCount="83">
  <si>
    <t xml:space="preserve"> Наименование показателя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</si>
  <si>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</si>
  <si>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</si>
  <si>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</si>
  <si>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</si>
  <si>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</si>
  <si>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</si>
  <si>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</si>
  <si>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</si>
  <si>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</si>
  <si>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</si>
  <si>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</si>
  <si>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</si>
  <si>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</si>
  <si>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</si>
  <si>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</si>
  <si>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</si>
  <si>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</si>
  <si>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</si>
  <si>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</si>
  <si>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</si>
  <si>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</si>
  <si>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</si>
  <si>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</si>
  <si>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</si>
  <si>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</si>
  <si>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</si>
  <si>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</si>
  <si>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</si>
  <si>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на обеспечение проживающих в 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законодательством(п.6 в ред. ФЗ от 25.06.2012 № 93)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</si>
  <si>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 (в ред. Федеральных законов от 08.11.2007 № 257-ФЗ, от 21.04.2011 №69-ФЗ, от 11.07.2011 № 192-ФЗ, от 18.07.2011 № 242-ФЗ)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</si>
  <si>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 поселения, правил землепользования и застройки, утверждение подготовленной на основе генеральных планов  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 поселения, утверждение местных нормативов градостроительного проектирования  поселения, резервирование земель и изъятие, в то числе путем выкупа, земельных участков в границах сельского поселения, для муниципальных нужд, осуществление муниципального земельного контроля за использование земель 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рекомендации об устранении выявленных в ходе таких осмотров нарушений;(в ред. Федеральных законов от 29.12.2004 № 191-ФЗ, от 10.05.2007 № 69-ФЗ, от 15.06.2007 №100-ФЗ, от 18.072011 № 224-ФЗ, от 18.07.2011 №242-ФЗ, от 18.07.2011 №243-ФЗ, от 28.11.2011 № 337-ФЗ, от 25.06.2012 №93-ФЗ)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</si>
  <si>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</si>
  <si>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</si>
  <si>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</si>
  <si>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</si>
  <si>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</si>
  <si>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</si>
  <si>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Осуществление первичного воинского учета на территориях, где отсутствуют военные камиссариаты</t>
  </si>
  <si>
    <t xml:space="preserve">  Обеспечение пожарной безопасности</t>
  </si>
  <si>
    <t xml:space="preserve">  НАЦИОНАЛЬНАЯ ЭКОНОМИКА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</si>
  <si>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</si>
  <si>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</si>
  <si>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</si>
  <si>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</si>
  <si>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</si>
  <si>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Реализация приоритетных проектов развития общественной инфраструктуры муниципальных образований</t>
  </si>
  <si>
    <t xml:space="preserve">  Благоустройство</t>
  </si>
  <si>
    <t xml:space="preserve">  ОБРАЗОВАНИЕ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</si>
  <si>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</si>
  <si>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</si>
  <si>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</si>
  <si>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</si>
  <si>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Другие вопросы в области социальной политики</t>
  </si>
  <si>
    <t xml:space="preserve">  Пособия, компенсации, меры социальной поддержки по публичным нормативным обязательствам</t>
  </si>
  <si>
    <t xml:space="preserve">  ФИЗИЧЕСКАЯ КУЛЬТУРА И СПОРТ</t>
  </si>
  <si>
    <t xml:space="preserve">  Мероприятия по физической культуре и спорту</t>
  </si>
  <si>
    <t xml:space="preserve">ПОКАЗАТЕЛИ </t>
  </si>
  <si>
    <t>бюджета муниципального образования сельского поселения деревня Кривское</t>
  </si>
  <si>
    <t>2</t>
  </si>
  <si>
    <t>3</t>
  </si>
  <si>
    <t>(в руб.)</t>
  </si>
  <si>
    <t>ИТОГО ДОХОДОВ:</t>
  </si>
  <si>
    <t xml:space="preserve">  Резервные фонды местных администраций</t>
  </si>
  <si>
    <t>ИТОГО РАСХОДЫ:</t>
  </si>
  <si>
    <t xml:space="preserve">1. ДОХОДЫ  </t>
  </si>
  <si>
    <t xml:space="preserve">    2. РАСХОДЫ:</t>
  </si>
  <si>
    <t>Результат исполнения бюджета: дефицит(-); (профицит(+)</t>
  </si>
  <si>
    <t>Утвержденные бюджетные назначения</t>
  </si>
  <si>
    <t>МЕЖБЮДЖЕТНЫЕ ТРАНСФЕРТЫ ОБЩЕГО ХАРАКТЕРА БЮДЖЕТАМ БЮДЖЕТНОЙ СИСТЕМЫ РОССИЙСКОЙ ФЕДЕРАЦИИ</t>
  </si>
  <si>
    <t xml:space="preserve">  Прочие субсидии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</si>
  <si>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Субсидии бюджетам сельских поселений на реализацию программ формирования современной городской среды</t>
  </si>
  <si>
    <t>СРЕДСТВА МАССОВОЙ ИНФОРМАЦИИ</t>
  </si>
  <si>
    <t>Фактическое исполнение                                                             за 2019 г.</t>
  </si>
  <si>
    <t xml:space="preserve">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</si>
  <si>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Прочие безвозмездные поступления от негосударственных организаций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</si>
  <si>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</si>
  <si>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межбюджетные трансферты, передаваемые бюджетам сельских поселений на организацию мероприятий по информированию населения</t>
  </si>
  <si>
    <t>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</si>
  <si>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межбюджетные трансферты, передаваемые бюджетам сельских поселений на стимулирование руководителей исполнительно-распорядительных органов муниципальных образований</t>
  </si>
  <si>
    <t xml:space="preserve"> Прочие межбюджетные трансферты, передаваемые бюджетам сельских поселений</t>
  </si>
  <si>
    <t>ШТРАФЫ, САНКЦИИ, ВОЗМЕЩЕНИЕ УЩЕРБА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</si>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</sst>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6" fillId="0" borderId="1" xfId="14" applyNumberFormat="1" applyProtection="1"/>
    <xf numFmtId="0" fontId="1" fillId="0" borderId="5" xfId="32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5" fillId="0" borderId="1" xfId="7" applyNumberFormat="1" applyBorder="1" applyProtection="1"/>
    <xf numFmtId="0" fontId="3" fillId="0" borderId="1" xfId="11" applyNumberFormat="1" applyBorder="1" applyProtection="1">
      <alignment horizontal="right"/>
    </xf>
    <xf numFmtId="0" fontId="14" fillId="0" borderId="1" xfId="10" applyNumberFormat="1" applyFont="1" applyProtection="1"/>
    <xf numFmtId="49" fontId="14" fillId="0" borderId="1" xfId="26" applyFont="1" applyBorder="1" applyProtection="1"/>
    <xf numFmtId="0" fontId="14" fillId="0" borderId="1" xfId="24" applyNumberFormat="1" applyFont="1" applyBorder="1" applyAlignment="1" applyProtection="1">
      <alignment horizontal="center"/>
    </xf>
    <xf numFmtId="4" fontId="18" fillId="0" borderId="34" xfId="14" applyNumberFormat="1" applyFont="1" applyBorder="1" applyProtection="1"/>
    <xf numFmtId="0" fontId="17" fillId="0" borderId="34" xfId="14" applyNumberFormat="1" applyFont="1" applyBorder="1" applyAlignment="1" applyProtection="1">
      <alignment horizontal="center"/>
    </xf>
    <xf numFmtId="0" fontId="1" fillId="0" borderId="1" xfId="32" applyNumberFormat="1" applyBorder="1" applyProtection="1"/>
    <xf numFmtId="0" fontId="3" fillId="0" borderId="20" xfId="33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0" fontId="2" fillId="0" borderId="1" xfId="28" applyNumberFormat="1" applyBorder="1" applyProtection="1">
      <alignment horizontal="center"/>
    </xf>
    <xf numFmtId="0" fontId="1" fillId="0" borderId="1" xfId="31" applyNumberFormat="1" applyBorder="1" applyProtection="1"/>
    <xf numFmtId="49" fontId="3" fillId="0" borderId="35" xfId="35" applyBorder="1" applyProtection="1">
      <alignment horizontal="center" vertical="center"/>
    </xf>
    <xf numFmtId="0" fontId="0" fillId="0" borderId="1" xfId="0" applyBorder="1" applyProtection="1">
      <protection locked="0"/>
    </xf>
    <xf numFmtId="0" fontId="13" fillId="0" borderId="34" xfId="40" applyNumberFormat="1" applyFont="1" applyBorder="1" applyProtection="1">
      <alignment horizontal="left" wrapText="1"/>
    </xf>
    <xf numFmtId="4" fontId="3" fillId="0" borderId="34" xfId="43" applyBorder="1" applyProtection="1">
      <alignment horizontal="right" shrinkToFit="1"/>
    </xf>
    <xf numFmtId="0" fontId="0" fillId="0" borderId="34" xfId="0" applyBorder="1" applyProtection="1">
      <protection locked="0"/>
    </xf>
    <xf numFmtId="0" fontId="16" fillId="0" borderId="34" xfId="59" applyNumberFormat="1" applyFont="1" applyBorder="1" applyProtection="1">
      <alignment horizontal="left" wrapText="1"/>
    </xf>
    <xf numFmtId="0" fontId="17" fillId="0" borderId="34" xfId="59" applyNumberFormat="1" applyFont="1" applyBorder="1" applyAlignment="1" applyProtection="1">
      <alignment horizontal="center" wrapText="1"/>
    </xf>
    <xf numFmtId="0" fontId="17" fillId="0" borderId="34" xfId="65" applyNumberFormat="1" applyFont="1" applyBorder="1" applyProtection="1">
      <alignment horizontal="left" wrapText="1"/>
    </xf>
    <xf numFmtId="0" fontId="20" fillId="0" borderId="34" xfId="59" applyNumberFormat="1" applyFont="1" applyBorder="1" applyProtection="1">
      <alignment horizontal="left" wrapText="1"/>
    </xf>
    <xf numFmtId="4" fontId="18" fillId="0" borderId="34" xfId="47" applyNumberFormat="1" applyFont="1" applyBorder="1" applyProtection="1">
      <alignment horizontal="right" shrinkToFit="1"/>
    </xf>
    <xf numFmtId="4" fontId="21" fillId="0" borderId="34" xfId="47" applyNumberFormat="1" applyFont="1" applyBorder="1" applyProtection="1">
      <alignment horizontal="right" shrinkToFit="1"/>
    </xf>
    <xf numFmtId="4" fontId="18" fillId="0" borderId="34" xfId="62" applyFont="1" applyBorder="1" applyProtection="1">
      <alignment horizontal="right" wrapText="1"/>
    </xf>
    <xf numFmtId="4" fontId="21" fillId="0" borderId="34" xfId="62" applyFont="1" applyBorder="1" applyProtection="1">
      <alignment horizontal="right" wrapText="1"/>
    </xf>
    <xf numFmtId="4" fontId="18" fillId="0" borderId="34" xfId="68" applyFont="1" applyBorder="1" applyProtection="1">
      <alignment horizontal="right" shrinkToFit="1"/>
    </xf>
    <xf numFmtId="0" fontId="16" fillId="0" borderId="34" xfId="44" applyNumberFormat="1" applyFont="1" applyBorder="1" applyAlignment="1" applyProtection="1">
      <alignment horizontal="left" wrapText="1"/>
    </xf>
    <xf numFmtId="0" fontId="20" fillId="0" borderId="34" xfId="44" applyNumberFormat="1" applyFont="1" applyBorder="1" applyAlignment="1" applyProtection="1">
      <alignment horizontal="left" wrapText="1"/>
    </xf>
    <xf numFmtId="0" fontId="17" fillId="0" borderId="34" xfId="44" applyNumberFormat="1" applyFont="1" applyBorder="1" applyAlignment="1" applyProtection="1">
      <alignment horizontal="left" wrapText="1"/>
    </xf>
    <xf numFmtId="4" fontId="1" fillId="0" borderId="1" xfId="32" applyNumberFormat="1" applyBorder="1" applyProtection="1"/>
    <xf numFmtId="0" fontId="22" fillId="0" borderId="34" xfId="59" applyNumberFormat="1" applyFont="1" applyBorder="1" applyProtection="1">
      <alignment horizontal="left" wrapText="1"/>
    </xf>
    <xf numFmtId="0" fontId="18" fillId="0" borderId="34" xfId="2" applyNumberFormat="1" applyFont="1" applyBorder="1" applyAlignment="1" applyProtection="1">
      <alignment horizontal="center"/>
    </xf>
    <xf numFmtId="0" fontId="18" fillId="0" borderId="34" xfId="2" applyFont="1" applyBorder="1" applyAlignment="1" applyProtection="1">
      <alignment horizontal="center"/>
      <protection locked="0"/>
    </xf>
    <xf numFmtId="0" fontId="17" fillId="0" borderId="34" xfId="36" applyNumberFormat="1" applyFont="1" applyBorder="1" applyAlignment="1" applyProtection="1">
      <alignment horizontal="center" wrapTex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15" fillId="0" borderId="2" xfId="28" applyNumberFormat="1" applyFont="1" applyAlignment="1" applyProtection="1">
      <alignment horizontal="right"/>
    </xf>
    <xf numFmtId="0" fontId="15" fillId="0" borderId="2" xfId="28" applyFont="1" applyAlignment="1" applyProtection="1">
      <alignment horizontal="right"/>
      <protection locked="0"/>
    </xf>
    <xf numFmtId="0" fontId="15" fillId="0" borderId="1" xfId="28" applyFont="1" applyBorder="1" applyAlignment="1" applyProtection="1">
      <alignment horizontal="right"/>
      <protection locked="0"/>
    </xf>
    <xf numFmtId="0" fontId="19" fillId="0" borderId="1" xfId="20" applyNumberFormat="1" applyFont="1" applyBorder="1" applyAlignment="1" applyProtection="1">
      <alignment horizontal="center" wrapText="1"/>
    </xf>
    <xf numFmtId="0" fontId="19" fillId="0" borderId="1" xfId="16" applyNumberFormat="1" applyFont="1" applyAlignment="1" applyProtection="1">
      <alignment horizontal="center"/>
    </xf>
    <xf numFmtId="0" fontId="18" fillId="0" borderId="13" xfId="29" applyNumberFormat="1" applyFont="1" applyProtection="1">
      <alignment horizontal="center" vertical="top" wrapText="1"/>
    </xf>
    <xf numFmtId="49" fontId="23" fillId="0" borderId="36" xfId="30" applyFont="1" applyBorder="1" applyProtection="1">
      <alignment horizontal="center" vertical="top" wrapText="1"/>
    </xf>
    <xf numFmtId="49" fontId="23" fillId="0" borderId="34" xfId="30" applyFont="1" applyBorder="1" applyProtection="1">
      <alignment horizontal="center" vertical="top" wrapText="1"/>
    </xf>
    <xf numFmtId="0" fontId="18" fillId="0" borderId="13" xfId="29" applyFont="1" applyProtection="1">
      <alignment horizontal="center" vertical="top" wrapText="1"/>
      <protection locked="0"/>
    </xf>
    <xf numFmtId="49" fontId="23" fillId="0" borderId="36" xfId="30" applyFont="1" applyBorder="1" applyProtection="1">
      <alignment horizontal="center" vertical="top" wrapText="1"/>
      <protection locked="0"/>
    </xf>
    <xf numFmtId="49" fontId="23" fillId="0" borderId="34" xfId="30" applyFont="1" applyBorder="1" applyProtection="1">
      <alignment horizontal="center" vertical="top" wrapText="1"/>
      <protection locked="0"/>
    </xf>
    <xf numFmtId="0" fontId="20" fillId="0" borderId="34" xfId="59" applyNumberFormat="1" applyFont="1" applyBorder="1" applyAlignment="1" applyProtection="1">
      <alignment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topLeftCell="A70" workbookViewId="0">
      <selection activeCell="C85" sqref="C85"/>
    </sheetView>
  </sheetViews>
  <sheetFormatPr defaultRowHeight="15"/>
  <cols>
    <col min="1" max="1" width="56.5703125" style="1" customWidth="1"/>
    <col min="2" max="2" width="23" style="1" customWidth="1"/>
    <col min="3" max="3" width="23.7109375" style="1" customWidth="1"/>
    <col min="4" max="5" width="27.85546875" style="1" customWidth="1"/>
    <col min="6" max="6" width="12.5703125" style="1" customWidth="1"/>
    <col min="7" max="16384" width="9.140625" style="1"/>
  </cols>
  <sheetData>
    <row r="1" spans="1:4" ht="0.75" customHeight="1">
      <c r="A1" s="2"/>
      <c r="B1" s="2"/>
      <c r="C1" s="2"/>
      <c r="D1" s="2"/>
    </row>
    <row r="2" spans="1:4" ht="13.5" hidden="1" customHeight="1">
      <c r="A2" s="44"/>
      <c r="B2" s="45"/>
      <c r="C2" s="45"/>
      <c r="D2" s="3"/>
    </row>
    <row r="3" spans="1:4" ht="13.5" hidden="1" customHeight="1">
      <c r="A3" s="4"/>
      <c r="B3" s="5"/>
      <c r="C3" s="10"/>
      <c r="D3" s="8"/>
    </row>
    <row r="4" spans="1:4" ht="14.1" customHeight="1">
      <c r="A4" s="2"/>
      <c r="B4" s="2"/>
      <c r="C4" s="11"/>
      <c r="D4" s="9"/>
    </row>
    <row r="5" spans="1:4" ht="23.25" customHeight="1">
      <c r="A5" s="49" t="s">
        <v>57</v>
      </c>
      <c r="B5" s="49"/>
      <c r="C5" s="49"/>
      <c r="D5" s="9"/>
    </row>
    <row r="6" spans="1:4" ht="18.75" customHeight="1">
      <c r="A6" s="50" t="s">
        <v>58</v>
      </c>
      <c r="B6" s="50"/>
      <c r="C6" s="50"/>
      <c r="D6" s="9"/>
    </row>
    <row r="7" spans="1:4" ht="8.25" customHeight="1">
      <c r="A7" s="12"/>
      <c r="B7" s="14"/>
      <c r="C7" s="13"/>
      <c r="D7" s="9"/>
    </row>
    <row r="8" spans="1:4" ht="14.1" customHeight="1">
      <c r="A8" s="46" t="s">
        <v>61</v>
      </c>
      <c r="B8" s="47"/>
      <c r="C8" s="48"/>
      <c r="D8" s="20"/>
    </row>
    <row r="9" spans="1:4" ht="12.95" customHeight="1">
      <c r="A9" s="51" t="s">
        <v>0</v>
      </c>
      <c r="B9" s="52" t="s">
        <v>68</v>
      </c>
      <c r="C9" s="53" t="s">
        <v>73</v>
      </c>
      <c r="D9" s="21"/>
    </row>
    <row r="10" spans="1:4" ht="12" customHeight="1">
      <c r="A10" s="54"/>
      <c r="B10" s="55"/>
      <c r="C10" s="56"/>
      <c r="D10" s="17"/>
    </row>
    <row r="11" spans="1:4" ht="3.75" customHeight="1">
      <c r="A11" s="54"/>
      <c r="B11" s="55"/>
      <c r="C11" s="56"/>
      <c r="D11" s="17"/>
    </row>
    <row r="12" spans="1:4" ht="11.25" customHeight="1">
      <c r="A12" s="18">
        <v>1</v>
      </c>
      <c r="B12" s="19" t="s">
        <v>59</v>
      </c>
      <c r="C12" s="22" t="s">
        <v>60</v>
      </c>
      <c r="D12" s="7"/>
    </row>
    <row r="13" spans="1:4" ht="17.25" customHeight="1">
      <c r="A13" s="43" t="s">
        <v>65</v>
      </c>
      <c r="B13" s="43"/>
      <c r="C13" s="43"/>
      <c r="D13" s="17"/>
    </row>
    <row r="14" spans="1:4" ht="12.75" customHeight="1">
      <c r="A14" s="24" t="s">
        <v>1</v>
      </c>
      <c r="B14" s="25"/>
      <c r="C14" s="25"/>
      <c r="D14" s="17"/>
    </row>
    <row r="15" spans="1:4">
      <c r="A15" s="36" t="s">
        <v>2</v>
      </c>
      <c r="B15" s="31">
        <f>B16+B18+B23+B28+B30+B32</f>
        <v>16397880.74</v>
      </c>
      <c r="C15" s="31">
        <f>C16+C18+C23+C28+C30+C32</f>
        <v>16416522.319999998</v>
      </c>
      <c r="D15" s="17"/>
    </row>
    <row r="16" spans="1:4">
      <c r="A16" s="36" t="s">
        <v>3</v>
      </c>
      <c r="B16" s="31">
        <f>B17</f>
        <v>946250</v>
      </c>
      <c r="C16" s="31">
        <f>C17</f>
        <v>946697.23</v>
      </c>
      <c r="D16" s="17"/>
    </row>
    <row r="17" spans="1:4">
      <c r="A17" s="37" t="s">
        <v>4</v>
      </c>
      <c r="B17" s="32">
        <v>946250</v>
      </c>
      <c r="C17" s="32">
        <v>946697.23</v>
      </c>
      <c r="D17" s="17"/>
    </row>
    <row r="18" spans="1:4">
      <c r="A18" s="36" t="s">
        <v>5</v>
      </c>
      <c r="B18" s="31">
        <f>B19+B22</f>
        <v>5110501.33</v>
      </c>
      <c r="C18" s="31">
        <f>C19+C22</f>
        <v>5110508.21</v>
      </c>
      <c r="D18" s="17"/>
    </row>
    <row r="19" spans="1:4" ht="26.25">
      <c r="A19" s="37" t="s">
        <v>6</v>
      </c>
      <c r="B19" s="32">
        <f>B20+B21</f>
        <v>4986650</v>
      </c>
      <c r="C19" s="32">
        <f>C21+C20</f>
        <v>4986656.88</v>
      </c>
      <c r="D19" s="17"/>
    </row>
    <row r="20" spans="1:4" ht="26.25">
      <c r="A20" s="37" t="s">
        <v>7</v>
      </c>
      <c r="B20" s="32">
        <v>2055210</v>
      </c>
      <c r="C20" s="32">
        <v>2055214.93</v>
      </c>
      <c r="D20" s="17"/>
    </row>
    <row r="21" spans="1:4" ht="39">
      <c r="A21" s="37" t="s">
        <v>8</v>
      </c>
      <c r="B21" s="32">
        <v>2931440</v>
      </c>
      <c r="C21" s="32">
        <v>2931441.95</v>
      </c>
      <c r="D21" s="17"/>
    </row>
    <row r="22" spans="1:4">
      <c r="A22" s="37" t="s">
        <v>9</v>
      </c>
      <c r="B22" s="32">
        <v>123851.33</v>
      </c>
      <c r="C22" s="32">
        <v>123851.33</v>
      </c>
      <c r="D22" s="17"/>
    </row>
    <row r="23" spans="1:4" ht="15" customHeight="1">
      <c r="A23" s="36" t="s">
        <v>10</v>
      </c>
      <c r="B23" s="31">
        <f>B24+B25</f>
        <v>9764094.4100000001</v>
      </c>
      <c r="C23" s="31">
        <f>C24+C25</f>
        <v>9782280.0099999998</v>
      </c>
      <c r="D23" s="17"/>
    </row>
    <row r="24" spans="1:4">
      <c r="A24" s="37" t="s">
        <v>11</v>
      </c>
      <c r="B24" s="32">
        <v>1070360</v>
      </c>
      <c r="C24" s="32">
        <v>1075218.8600000001</v>
      </c>
      <c r="D24" s="17"/>
    </row>
    <row r="25" spans="1:4">
      <c r="A25" s="37" t="s">
        <v>12</v>
      </c>
      <c r="B25" s="32">
        <f>B26+B27</f>
        <v>8693734.4100000001</v>
      </c>
      <c r="C25" s="32">
        <f>C26+C27</f>
        <v>8707061.1500000004</v>
      </c>
      <c r="D25" s="17"/>
    </row>
    <row r="26" spans="1:4" ht="26.25">
      <c r="A26" s="37" t="s">
        <v>13</v>
      </c>
      <c r="B26" s="32">
        <v>2154969.41</v>
      </c>
      <c r="C26" s="32">
        <v>2154977.36</v>
      </c>
      <c r="D26" s="17"/>
    </row>
    <row r="27" spans="1:4" ht="26.25">
      <c r="A27" s="37" t="s">
        <v>14</v>
      </c>
      <c r="B27" s="32">
        <v>6538765</v>
      </c>
      <c r="C27" s="32">
        <v>6552083.79</v>
      </c>
      <c r="D27" s="17"/>
    </row>
    <row r="28" spans="1:4" ht="29.25" customHeight="1">
      <c r="A28" s="36" t="s">
        <v>15</v>
      </c>
      <c r="B28" s="31">
        <f>B29</f>
        <v>227035</v>
      </c>
      <c r="C28" s="31">
        <f>C29</f>
        <v>227036.87</v>
      </c>
      <c r="D28" s="17"/>
    </row>
    <row r="29" spans="1:4" ht="66.75" customHeight="1">
      <c r="A29" s="37" t="s">
        <v>16</v>
      </c>
      <c r="B29" s="32">
        <v>227035</v>
      </c>
      <c r="C29" s="32">
        <v>227036.87</v>
      </c>
      <c r="D29" s="17"/>
    </row>
    <row r="30" spans="1:4" ht="26.25" customHeight="1">
      <c r="A30" s="36" t="s">
        <v>17</v>
      </c>
      <c r="B30" s="31">
        <f>B31</f>
        <v>300000</v>
      </c>
      <c r="C30" s="31">
        <f>C31</f>
        <v>300000</v>
      </c>
      <c r="D30" s="17"/>
    </row>
    <row r="31" spans="1:4" ht="66" customHeight="1">
      <c r="A31" s="37" t="s">
        <v>18</v>
      </c>
      <c r="B31" s="32">
        <v>300000</v>
      </c>
      <c r="C31" s="32">
        <v>300000</v>
      </c>
      <c r="D31" s="17"/>
    </row>
    <row r="32" spans="1:4" ht="17.25" customHeight="1">
      <c r="A32" s="38" t="s">
        <v>81</v>
      </c>
      <c r="B32" s="31">
        <v>50000</v>
      </c>
      <c r="C32" s="31">
        <v>50000</v>
      </c>
      <c r="D32" s="17"/>
    </row>
    <row r="33" spans="1:4">
      <c r="A33" s="36" t="s">
        <v>19</v>
      </c>
      <c r="B33" s="31">
        <f>B34+B54+B55</f>
        <v>36007519.740000002</v>
      </c>
      <c r="C33" s="31">
        <f>C34+C54+C55</f>
        <v>35611161.040000007</v>
      </c>
      <c r="D33" s="17"/>
    </row>
    <row r="34" spans="1:4" ht="26.25" customHeight="1">
      <c r="A34" s="36" t="s">
        <v>20</v>
      </c>
      <c r="B34" s="31">
        <f>B35+B36+B40+B41</f>
        <v>35843519.149999999</v>
      </c>
      <c r="C34" s="31">
        <f>C35+C36+C40+C41</f>
        <v>35447160.450000003</v>
      </c>
      <c r="D34" s="17"/>
    </row>
    <row r="35" spans="1:4" ht="26.25">
      <c r="A35" s="38" t="s">
        <v>21</v>
      </c>
      <c r="B35" s="31">
        <v>9708184</v>
      </c>
      <c r="C35" s="31">
        <v>9708184</v>
      </c>
      <c r="D35" s="17"/>
    </row>
    <row r="36" spans="1:4" ht="26.25">
      <c r="A36" s="38" t="s">
        <v>22</v>
      </c>
      <c r="B36" s="31">
        <f>B37+B38+B39</f>
        <v>5055632.1499999994</v>
      </c>
      <c r="C36" s="31">
        <f>C37+C38+C39</f>
        <v>4742147.4800000004</v>
      </c>
      <c r="D36" s="17"/>
    </row>
    <row r="37" spans="1:4" ht="55.5" customHeight="1">
      <c r="A37" s="37" t="s">
        <v>74</v>
      </c>
      <c r="B37" s="32">
        <v>408487.06</v>
      </c>
      <c r="C37" s="32">
        <v>408487.06</v>
      </c>
      <c r="D37" s="17"/>
    </row>
    <row r="38" spans="1:4" ht="26.25">
      <c r="A38" s="37" t="s">
        <v>71</v>
      </c>
      <c r="B38" s="32">
        <v>3725105.76</v>
      </c>
      <c r="C38" s="32">
        <v>3642131.12</v>
      </c>
      <c r="D38" s="17"/>
    </row>
    <row r="39" spans="1:4" ht="39">
      <c r="A39" s="37" t="s">
        <v>70</v>
      </c>
      <c r="B39" s="32">
        <v>922039.33</v>
      </c>
      <c r="C39" s="32">
        <v>691529.3</v>
      </c>
      <c r="D39" s="17"/>
    </row>
    <row r="40" spans="1:4" ht="39" customHeight="1">
      <c r="A40" s="38" t="s">
        <v>23</v>
      </c>
      <c r="B40" s="31">
        <v>343187</v>
      </c>
      <c r="C40" s="31">
        <v>260312.97</v>
      </c>
      <c r="D40" s="17"/>
    </row>
    <row r="41" spans="1:4" ht="19.5" customHeight="1">
      <c r="A41" s="38" t="s">
        <v>24</v>
      </c>
      <c r="B41" s="31">
        <f>B42+B49</f>
        <v>20736516</v>
      </c>
      <c r="C41" s="31">
        <f>C42+C49</f>
        <v>20736516</v>
      </c>
      <c r="D41" s="17"/>
    </row>
    <row r="42" spans="1:4" ht="55.5" customHeight="1">
      <c r="A42" s="38" t="s">
        <v>25</v>
      </c>
      <c r="B42" s="31">
        <f>B43+B44+B45+B46+B47+B48</f>
        <v>3577127</v>
      </c>
      <c r="C42" s="31">
        <f>C43+C44+C45+C46+C47+C48</f>
        <v>3577127</v>
      </c>
      <c r="D42" s="39"/>
    </row>
    <row r="43" spans="1:4" ht="104.25" customHeight="1">
      <c r="A43" s="37" t="s">
        <v>26</v>
      </c>
      <c r="B43" s="32">
        <v>949592</v>
      </c>
      <c r="C43" s="32">
        <v>949592</v>
      </c>
      <c r="D43" s="17"/>
    </row>
    <row r="44" spans="1:4" ht="69" customHeight="1">
      <c r="A44" s="37" t="s">
        <v>27</v>
      </c>
      <c r="B44" s="32">
        <v>1466365</v>
      </c>
      <c r="C44" s="32">
        <v>1466365</v>
      </c>
      <c r="D44" s="17"/>
    </row>
    <row r="45" spans="1:4" ht="64.5">
      <c r="A45" s="37" t="s">
        <v>28</v>
      </c>
      <c r="B45" s="32">
        <v>20550</v>
      </c>
      <c r="C45" s="32">
        <v>20550</v>
      </c>
      <c r="D45" s="17"/>
    </row>
    <row r="46" spans="1:4" ht="150" customHeight="1">
      <c r="A46" s="37" t="s">
        <v>29</v>
      </c>
      <c r="B46" s="32">
        <v>60000</v>
      </c>
      <c r="C46" s="32">
        <v>60000</v>
      </c>
      <c r="D46" s="17"/>
    </row>
    <row r="47" spans="1:4" ht="210.75" customHeight="1">
      <c r="A47" s="37" t="s">
        <v>30</v>
      </c>
      <c r="B47" s="32">
        <v>1030620</v>
      </c>
      <c r="C47" s="32">
        <v>1030620</v>
      </c>
      <c r="D47" s="17"/>
    </row>
    <row r="48" spans="1:4" ht="335.25" customHeight="1">
      <c r="A48" s="37" t="s">
        <v>31</v>
      </c>
      <c r="B48" s="32">
        <v>50000</v>
      </c>
      <c r="C48" s="32">
        <v>50000</v>
      </c>
      <c r="D48" s="17"/>
    </row>
    <row r="49" spans="1:4" ht="29.25" customHeight="1">
      <c r="A49" s="38" t="s">
        <v>80</v>
      </c>
      <c r="B49" s="31">
        <f>B50+B51+B52+B53</f>
        <v>17159389</v>
      </c>
      <c r="C49" s="31">
        <f>C50+C51+C52+C53</f>
        <v>17159389</v>
      </c>
      <c r="D49" s="17"/>
    </row>
    <row r="50" spans="1:4" ht="54.75" customHeight="1">
      <c r="A50" s="37" t="s">
        <v>76</v>
      </c>
      <c r="B50" s="32">
        <v>1300000</v>
      </c>
      <c r="C50" s="32">
        <v>1300000</v>
      </c>
      <c r="D50" s="17"/>
    </row>
    <row r="51" spans="1:4" ht="54.75" customHeight="1">
      <c r="A51" s="37" t="s">
        <v>79</v>
      </c>
      <c r="B51" s="32">
        <v>359389</v>
      </c>
      <c r="C51" s="32">
        <v>359389</v>
      </c>
      <c r="D51" s="17"/>
    </row>
    <row r="52" spans="1:4" ht="39.75" customHeight="1">
      <c r="A52" s="37" t="s">
        <v>77</v>
      </c>
      <c r="B52" s="32">
        <v>400000</v>
      </c>
      <c r="C52" s="32">
        <v>400000</v>
      </c>
      <c r="D52" s="17"/>
    </row>
    <row r="53" spans="1:4" ht="54" customHeight="1">
      <c r="A53" s="37" t="s">
        <v>78</v>
      </c>
      <c r="B53" s="32">
        <v>15100000</v>
      </c>
      <c r="C53" s="32">
        <v>15100000</v>
      </c>
      <c r="D53" s="17"/>
    </row>
    <row r="54" spans="1:4" ht="55.5" customHeight="1">
      <c r="A54" s="38" t="s">
        <v>75</v>
      </c>
      <c r="B54" s="31">
        <v>262000</v>
      </c>
      <c r="C54" s="31">
        <v>262000</v>
      </c>
      <c r="D54" s="17"/>
    </row>
    <row r="55" spans="1:4" ht="37.5" customHeight="1">
      <c r="A55" s="36" t="s">
        <v>32</v>
      </c>
      <c r="B55" s="31">
        <v>-97999.41</v>
      </c>
      <c r="C55" s="31">
        <v>-97999.41</v>
      </c>
      <c r="D55" s="17"/>
    </row>
    <row r="56" spans="1:4" ht="18" customHeight="1">
      <c r="A56" s="16" t="s">
        <v>62</v>
      </c>
      <c r="B56" s="15">
        <f>B15+B33</f>
        <v>52405400.480000004</v>
      </c>
      <c r="C56" s="15">
        <f>C15+C33</f>
        <v>52027683.360000007</v>
      </c>
      <c r="D56" s="6"/>
    </row>
    <row r="57" spans="1:4" hidden="1">
      <c r="A57" s="26"/>
      <c r="B57" s="26"/>
      <c r="C57" s="26"/>
      <c r="D57" s="23"/>
    </row>
    <row r="58" spans="1:4">
      <c r="A58" s="41" t="s">
        <v>66</v>
      </c>
      <c r="B58" s="42"/>
      <c r="C58" s="42"/>
      <c r="D58" s="23"/>
    </row>
    <row r="59" spans="1:4">
      <c r="A59" s="27" t="s">
        <v>33</v>
      </c>
      <c r="B59" s="33">
        <f>B60+B61+B62+B63</f>
        <v>11910084.809999999</v>
      </c>
      <c r="C59" s="33">
        <f>C60+C61+C62+C63</f>
        <v>11514962.23</v>
      </c>
      <c r="D59" s="23"/>
    </row>
    <row r="60" spans="1:4" ht="39">
      <c r="A60" s="57" t="s">
        <v>34</v>
      </c>
      <c r="B60" s="34">
        <v>99998.81</v>
      </c>
      <c r="C60" s="34">
        <v>99998.81</v>
      </c>
      <c r="D60" s="23"/>
    </row>
    <row r="61" spans="1:4" ht="39">
      <c r="A61" s="57" t="s">
        <v>35</v>
      </c>
      <c r="B61" s="34">
        <v>5893622.4699999997</v>
      </c>
      <c r="C61" s="34">
        <v>5893622.4699999997</v>
      </c>
      <c r="D61" s="23"/>
    </row>
    <row r="62" spans="1:4">
      <c r="A62" s="30" t="s">
        <v>63</v>
      </c>
      <c r="B62" s="34">
        <v>100000</v>
      </c>
      <c r="C62" s="34">
        <v>0</v>
      </c>
      <c r="D62" s="23"/>
    </row>
    <row r="63" spans="1:4">
      <c r="A63" s="30" t="s">
        <v>36</v>
      </c>
      <c r="B63" s="34">
        <v>5816463.5300000003</v>
      </c>
      <c r="C63" s="34">
        <v>5521340.9500000002</v>
      </c>
      <c r="D63" s="23"/>
    </row>
    <row r="64" spans="1:4">
      <c r="A64" s="27" t="s">
        <v>37</v>
      </c>
      <c r="B64" s="33">
        <f>B65</f>
        <v>343187</v>
      </c>
      <c r="C64" s="33">
        <f>C65</f>
        <v>260312.97</v>
      </c>
      <c r="D64" s="23"/>
    </row>
    <row r="65" spans="1:4" ht="26.25">
      <c r="A65" s="30" t="s">
        <v>38</v>
      </c>
      <c r="B65" s="34">
        <v>343187</v>
      </c>
      <c r="C65" s="34">
        <v>260312.97</v>
      </c>
      <c r="D65" s="23"/>
    </row>
    <row r="66" spans="1:4" ht="25.5" customHeight="1">
      <c r="A66" s="27" t="s">
        <v>82</v>
      </c>
      <c r="B66" s="33">
        <f>B67</f>
        <v>616788</v>
      </c>
      <c r="C66" s="33">
        <f>C67</f>
        <v>616788</v>
      </c>
      <c r="D66" s="23"/>
    </row>
    <row r="67" spans="1:4">
      <c r="A67" s="30" t="s">
        <v>39</v>
      </c>
      <c r="B67" s="34">
        <v>616788</v>
      </c>
      <c r="C67" s="34">
        <v>616788</v>
      </c>
      <c r="D67" s="23"/>
    </row>
    <row r="68" spans="1:4">
      <c r="A68" s="27" t="s">
        <v>40</v>
      </c>
      <c r="B68" s="33">
        <f>B69+B70</f>
        <v>20411300.75</v>
      </c>
      <c r="C68" s="33">
        <f>C69+C70</f>
        <v>20411300.75</v>
      </c>
      <c r="D68" s="23"/>
    </row>
    <row r="69" spans="1:4">
      <c r="A69" s="30" t="s">
        <v>41</v>
      </c>
      <c r="B69" s="34">
        <v>20061300.75</v>
      </c>
      <c r="C69" s="34">
        <v>20061300.75</v>
      </c>
      <c r="D69" s="23"/>
    </row>
    <row r="70" spans="1:4">
      <c r="A70" s="30" t="s">
        <v>42</v>
      </c>
      <c r="B70" s="34">
        <v>350000</v>
      </c>
      <c r="C70" s="34">
        <v>350000</v>
      </c>
      <c r="D70" s="23"/>
    </row>
    <row r="71" spans="1:4">
      <c r="A71" s="27" t="s">
        <v>43</v>
      </c>
      <c r="B71" s="33">
        <f>B72+B73+B74</f>
        <v>13340581.33</v>
      </c>
      <c r="C71" s="33">
        <f>C72+C73+C74</f>
        <v>13254863.73</v>
      </c>
      <c r="D71" s="23"/>
    </row>
    <row r="72" spans="1:4">
      <c r="A72" s="30" t="s">
        <v>44</v>
      </c>
      <c r="B72" s="34">
        <v>248549.04</v>
      </c>
      <c r="C72" s="34">
        <v>248549.04</v>
      </c>
      <c r="D72" s="23"/>
    </row>
    <row r="73" spans="1:4">
      <c r="A73" s="30" t="s">
        <v>45</v>
      </c>
      <c r="B73" s="34">
        <v>1993029.47</v>
      </c>
      <c r="C73" s="34">
        <v>1993029.47</v>
      </c>
      <c r="D73" s="23"/>
    </row>
    <row r="74" spans="1:4">
      <c r="A74" s="30" t="s">
        <v>47</v>
      </c>
      <c r="B74" s="34">
        <v>11099002.82</v>
      </c>
      <c r="C74" s="34">
        <v>11013285.220000001</v>
      </c>
      <c r="D74" s="23"/>
    </row>
    <row r="75" spans="1:4">
      <c r="A75" s="27" t="s">
        <v>48</v>
      </c>
      <c r="B75" s="33">
        <v>167751.57999999999</v>
      </c>
      <c r="C75" s="33">
        <v>167751.57999999999</v>
      </c>
      <c r="D75" s="23"/>
    </row>
    <row r="76" spans="1:4">
      <c r="A76" s="27" t="s">
        <v>49</v>
      </c>
      <c r="B76" s="33">
        <f>B77</f>
        <v>4781448.08</v>
      </c>
      <c r="C76" s="33">
        <f>C77</f>
        <v>4781448.08</v>
      </c>
      <c r="D76" s="23"/>
    </row>
    <row r="77" spans="1:4">
      <c r="A77" s="30" t="s">
        <v>50</v>
      </c>
      <c r="B77" s="34">
        <v>4781448.08</v>
      </c>
      <c r="C77" s="34">
        <v>4781448.08</v>
      </c>
      <c r="D77" s="23"/>
    </row>
    <row r="78" spans="1:4">
      <c r="A78" s="27" t="s">
        <v>51</v>
      </c>
      <c r="B78" s="33">
        <f>B79+B80</f>
        <v>81099.3</v>
      </c>
      <c r="C78" s="33">
        <f>C79+C80</f>
        <v>81099.3</v>
      </c>
      <c r="D78" s="23"/>
    </row>
    <row r="79" spans="1:4">
      <c r="A79" s="30" t="s">
        <v>52</v>
      </c>
      <c r="B79" s="34">
        <v>18028.5</v>
      </c>
      <c r="C79" s="34">
        <v>18028.5</v>
      </c>
      <c r="D79" s="23"/>
    </row>
    <row r="80" spans="1:4">
      <c r="A80" s="30" t="s">
        <v>53</v>
      </c>
      <c r="B80" s="34">
        <f>B81</f>
        <v>63070.8</v>
      </c>
      <c r="C80" s="34">
        <f>C81</f>
        <v>63070.8</v>
      </c>
      <c r="D80" s="23"/>
    </row>
    <row r="81" spans="1:4" ht="26.25">
      <c r="A81" s="30" t="s">
        <v>54</v>
      </c>
      <c r="B81" s="34">
        <v>63070.8</v>
      </c>
      <c r="C81" s="34">
        <v>63070.8</v>
      </c>
      <c r="D81" s="23"/>
    </row>
    <row r="82" spans="1:4" ht="17.25" customHeight="1">
      <c r="A82" s="27" t="s">
        <v>55</v>
      </c>
      <c r="B82" s="33">
        <f>B83</f>
        <v>49603</v>
      </c>
      <c r="C82" s="33">
        <f>C83</f>
        <v>49603</v>
      </c>
      <c r="D82" s="23"/>
    </row>
    <row r="83" spans="1:4">
      <c r="A83" s="30" t="s">
        <v>56</v>
      </c>
      <c r="B83" s="34">
        <v>49603</v>
      </c>
      <c r="C83" s="34">
        <v>49603</v>
      </c>
      <c r="D83" s="23"/>
    </row>
    <row r="84" spans="1:4">
      <c r="A84" s="40" t="s">
        <v>72</v>
      </c>
      <c r="B84" s="33">
        <v>400000</v>
      </c>
      <c r="C84" s="33">
        <v>400000</v>
      </c>
      <c r="D84" s="23"/>
    </row>
    <row r="85" spans="1:4" ht="26.25" customHeight="1">
      <c r="A85" s="27" t="s">
        <v>69</v>
      </c>
      <c r="B85" s="33">
        <f>B86</f>
        <v>465990</v>
      </c>
      <c r="C85" s="33">
        <f>C86</f>
        <v>465990</v>
      </c>
      <c r="D85" s="23"/>
    </row>
    <row r="86" spans="1:4" ht="27" customHeight="1">
      <c r="A86" s="30" t="s">
        <v>46</v>
      </c>
      <c r="B86" s="34">
        <v>465990</v>
      </c>
      <c r="C86" s="34">
        <v>465990</v>
      </c>
      <c r="D86" s="23"/>
    </row>
    <row r="87" spans="1:4">
      <c r="A87" s="28" t="s">
        <v>64</v>
      </c>
      <c r="B87" s="33">
        <f>B59+B64+B66+B68+B71+B75+B76+B78+B82+B84+B85</f>
        <v>52567833.849999994</v>
      </c>
      <c r="C87" s="33">
        <f>C59+C64+C66+C68+C71+C75+C76+C78+C82+C84+C85</f>
        <v>52004119.640000001</v>
      </c>
      <c r="D87" s="23"/>
    </row>
    <row r="88" spans="1:4" ht="16.5" customHeight="1">
      <c r="A88" s="29" t="s">
        <v>67</v>
      </c>
      <c r="B88" s="35">
        <f>B56-B87</f>
        <v>-162433.36999998987</v>
      </c>
      <c r="C88" s="35">
        <f>C56-C87</f>
        <v>23563.720000006258</v>
      </c>
      <c r="D88" s="23"/>
    </row>
  </sheetData>
  <mergeCells count="9">
    <mergeCell ref="A58:C58"/>
    <mergeCell ref="A13:C13"/>
    <mergeCell ref="A2:C2"/>
    <mergeCell ref="A8:C8"/>
    <mergeCell ref="A9:A11"/>
    <mergeCell ref="B9:B11"/>
    <mergeCell ref="C9:C11"/>
    <mergeCell ref="A5:C5"/>
    <mergeCell ref="A6:C6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57DA0C-D4B1-4159-9D8D-F21A07E873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для народа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glavbuh\Владелец</dc:creator>
  <cp:lastModifiedBy>User</cp:lastModifiedBy>
  <cp:lastPrinted>2018-09-05T13:18:41Z</cp:lastPrinted>
  <dcterms:created xsi:type="dcterms:W3CDTF">2018-09-05T13:14:09Z</dcterms:created>
  <dcterms:modified xsi:type="dcterms:W3CDTF">2020-02-20T06:18:30Z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